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930" windowHeight="10730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Sheet1!$A$2:$V$52</definedName>
  </definedNames>
  <calcPr calcId="144525"/>
</workbook>
</file>

<file path=xl/sharedStrings.xml><?xml version="1.0" encoding="utf-8"?>
<sst xmlns="http://schemas.openxmlformats.org/spreadsheetml/2006/main" count="254" uniqueCount="100">
  <si>
    <t>2023年后勤服务集团统采各中心工作服采买统计表</t>
  </si>
  <si>
    <t>北京化工大学后勤服务集团统一采购工作服项目报价文件</t>
  </si>
  <si>
    <t>参考订货数量
物业中心
餐饮中心
商贸中心
修缮中心
交通中心</t>
  </si>
  <si>
    <t>供货商报价</t>
  </si>
  <si>
    <t>备注</t>
  </si>
  <si>
    <t>序 号</t>
  </si>
  <si>
    <t>商品名称</t>
  </si>
  <si>
    <t>工种</t>
  </si>
  <si>
    <t>单 位</t>
  </si>
  <si>
    <t>颜色</t>
  </si>
  <si>
    <t>面料</t>
  </si>
  <si>
    <t>参考图片</t>
  </si>
  <si>
    <t>数量</t>
  </si>
  <si>
    <t>参考单价</t>
  </si>
  <si>
    <t>参考报价</t>
  </si>
  <si>
    <t>供货商报价（元）</t>
  </si>
  <si>
    <t>金额（元）</t>
  </si>
  <si>
    <t>短袖厨师服女款</t>
  </si>
  <si>
    <t>厨师</t>
  </si>
  <si>
    <t>套</t>
  </si>
  <si>
    <t>白色</t>
  </si>
  <si>
    <t>单面涤卡</t>
  </si>
  <si>
    <t>长袖厨师服女款</t>
  </si>
  <si>
    <t>参考短袖</t>
  </si>
  <si>
    <t>短袖厨师服男款</t>
  </si>
  <si>
    <t>需要样品</t>
  </si>
  <si>
    <t>长袖厨师服男款</t>
  </si>
  <si>
    <t>厨师长服</t>
  </si>
  <si>
    <t>厨师长</t>
  </si>
  <si>
    <t>配色略区别于厨师服短袖</t>
  </si>
  <si>
    <t>厨帽</t>
  </si>
  <si>
    <t>个</t>
  </si>
  <si>
    <t>涤夫</t>
  </si>
  <si>
    <t>全身围裙</t>
  </si>
  <si>
    <t>条</t>
  </si>
  <si>
    <t>黑色白条</t>
  </si>
  <si>
    <t>短袖工装男款</t>
  </si>
  <si>
    <t>维修工</t>
  </si>
  <si>
    <t>蓝色</t>
  </si>
  <si>
    <t>长袖工装男款</t>
  </si>
  <si>
    <t>藏蓝</t>
  </si>
  <si>
    <t>短袖工作服女款</t>
  </si>
  <si>
    <t>水果店\面包房\水吧服务员</t>
  </si>
  <si>
    <t>浅色中性色</t>
  </si>
  <si>
    <t>长袖工作服女款</t>
  </si>
  <si>
    <t>短袖工作服男款</t>
  </si>
  <si>
    <t>长袖工作服男款</t>
  </si>
  <si>
    <t>半身围裙</t>
  </si>
  <si>
    <t>配套</t>
  </si>
  <si>
    <t>工作帽</t>
  </si>
  <si>
    <t>顶</t>
  </si>
  <si>
    <t>短袖衬衫男款</t>
  </si>
  <si>
    <t>司机</t>
  </si>
  <si>
    <t>件</t>
  </si>
  <si>
    <t>浅色</t>
  </si>
  <si>
    <t>长袖衬衫男款</t>
  </si>
  <si>
    <t>司机工作服男款</t>
  </si>
  <si>
    <t>深色</t>
  </si>
  <si>
    <t>绝缘短袖工装男款</t>
  </si>
  <si>
    <t>比图片略深</t>
  </si>
  <si>
    <t>绝缘</t>
  </si>
  <si>
    <t>绝缘长袖工装男款</t>
  </si>
  <si>
    <t>深色系</t>
  </si>
  <si>
    <t>绝缘长裤工装男款</t>
  </si>
  <si>
    <t>长裤工装男款</t>
  </si>
  <si>
    <t>耐磨</t>
  </si>
  <si>
    <t>冬装棉服男款</t>
  </si>
  <si>
    <t>室外保洁、绿化人员</t>
  </si>
  <si>
    <t>蓝色系</t>
  </si>
  <si>
    <t>棉质，腰部有松紧带</t>
  </si>
  <si>
    <t>长裤男款</t>
  </si>
  <si>
    <t>藏蓝；配套长袖夹克穿</t>
  </si>
  <si>
    <t>短袖上衣男款</t>
  </si>
  <si>
    <t>藏青色</t>
  </si>
  <si>
    <t>黑色；配套夏季短款工服</t>
  </si>
  <si>
    <t>室外人员穿，要厚一点；保护室外工作免扎伤</t>
  </si>
  <si>
    <t>棉服男款</t>
  </si>
  <si>
    <t>深色耐脏</t>
  </si>
  <si>
    <t>防寒帽</t>
  </si>
  <si>
    <t>黑/藏青</t>
  </si>
  <si>
    <t>不带绒，盖住耳朵款</t>
  </si>
  <si>
    <t>长袖工作服男（女款）</t>
  </si>
  <si>
    <t>室内保洁</t>
  </si>
  <si>
    <t>有弹力；适用于劳动</t>
  </si>
  <si>
    <t>春秋季长裤男、女款</t>
  </si>
  <si>
    <t>透气/吸汗/弹力</t>
  </si>
  <si>
    <t>短袖工作服男、女款</t>
  </si>
  <si>
    <t>夏季长裤男、女款</t>
  </si>
  <si>
    <t>马甲</t>
  </si>
  <si>
    <t>管理岗\值班员\文印店店员</t>
  </si>
  <si>
    <t>长袖衬衫女款</t>
  </si>
  <si>
    <t>短袖衬衫女款</t>
  </si>
  <si>
    <t>管理员工作裤男款</t>
  </si>
  <si>
    <t>配西装穿的款；需要有弹力</t>
  </si>
  <si>
    <t>黑色</t>
  </si>
  <si>
    <t>管理员工作裤女款</t>
  </si>
  <si>
    <t>管理员工作服男款</t>
  </si>
  <si>
    <t>管理员工作服女款</t>
  </si>
  <si>
    <t>值班员棉服</t>
  </si>
  <si>
    <t>合计（元）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</si>
</sst>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14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color rgb="FFFF0000"/>
      <name val="宋体"/>
      <charset val="134"/>
    </font>
    <font>
      <sz val="8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1"/>
      <name val="Tahoma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9" fillId="12" borderId="6" applyNumberFormat="0" applyAlignment="0" applyProtection="0">
      <alignment vertical="center"/>
    </xf>
    <xf numFmtId="0" fontId="20" fillId="12" borderId="2" applyNumberFormat="0" applyAlignment="0" applyProtection="0">
      <alignment vertical="center"/>
    </xf>
    <xf numFmtId="0" fontId="21" fillId="13" borderId="7" applyNumberFormat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26" fillId="0" borderId="0"/>
    <xf numFmtId="0" fontId="10" fillId="25" borderId="0" applyNumberFormat="0" applyBorder="0" applyAlignment="0" applyProtection="0">
      <alignment vertical="center"/>
    </xf>
    <xf numFmtId="0" fontId="26" fillId="0" borderId="0"/>
    <xf numFmtId="0" fontId="7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6" fillId="0" borderId="0"/>
  </cellStyleXfs>
  <cellXfs count="35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2" borderId="0" xfId="53" applyFont="1" applyFill="1" applyAlignment="1">
      <alignment horizontal="center" vertical="center"/>
    </xf>
    <xf numFmtId="0" fontId="1" fillId="2" borderId="0" xfId="53" applyFont="1" applyFill="1" applyAlignment="1">
      <alignment horizontal="center" vertical="center" wrapText="1"/>
    </xf>
    <xf numFmtId="0" fontId="2" fillId="2" borderId="0" xfId="53" applyFont="1" applyFill="1" applyAlignment="1">
      <alignment horizontal="center" vertical="center"/>
    </xf>
    <xf numFmtId="0" fontId="2" fillId="2" borderId="0" xfId="53" applyFont="1" applyFill="1" applyAlignment="1">
      <alignment horizontal="center" vertical="center" wrapText="1"/>
    </xf>
    <xf numFmtId="0" fontId="1" fillId="2" borderId="1" xfId="53" applyFont="1" applyFill="1" applyBorder="1" applyAlignment="1">
      <alignment horizontal="center" vertical="center" wrapText="1"/>
    </xf>
    <xf numFmtId="0" fontId="1" fillId="2" borderId="1" xfId="53" applyFont="1" applyFill="1" applyBorder="1" applyAlignment="1">
      <alignment horizontal="center" vertical="center"/>
    </xf>
    <xf numFmtId="0" fontId="1" fillId="2" borderId="1" xfId="52" applyFont="1" applyFill="1" applyBorder="1" applyAlignment="1">
      <alignment horizontal="center" vertical="center" wrapText="1"/>
    </xf>
    <xf numFmtId="0" fontId="4" fillId="0" borderId="1" xfId="40" applyFont="1" applyFill="1" applyBorder="1" applyAlignment="1">
      <alignment horizontal="center" vertical="center" wrapText="1"/>
    </xf>
    <xf numFmtId="0" fontId="1" fillId="2" borderId="1" xfId="52" applyFont="1" applyFill="1" applyBorder="1" applyAlignment="1">
      <alignment horizontal="center" vertical="center"/>
    </xf>
    <xf numFmtId="0" fontId="4" fillId="0" borderId="1" xfId="4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4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1" fillId="0" borderId="1" xfId="40" applyFont="1" applyBorder="1" applyAlignment="1">
      <alignment horizontal="center" vertical="center" wrapText="1"/>
    </xf>
    <xf numFmtId="0" fontId="1" fillId="0" borderId="1" xfId="40" applyFont="1" applyBorder="1" applyAlignment="1">
      <alignment horizontal="center" vertical="center"/>
    </xf>
    <xf numFmtId="0" fontId="4" fillId="2" borderId="1" xfId="4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52" applyFont="1" applyFill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4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常规 49" xfId="40"/>
    <cellStyle name="强调文字颜色 4" xfId="41" builtinId="41"/>
    <cellStyle name="常规 50" xfId="42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5" xfId="51"/>
    <cellStyle name="常规 3" xfId="52"/>
    <cellStyle name="常规 2" xfId="5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5" Type="http://schemas.openxmlformats.org/officeDocument/2006/relationships/image" Target="../media/image15.jpe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19050</xdr:colOff>
      <xdr:row>22</xdr:row>
      <xdr:rowOff>177800</xdr:rowOff>
    </xdr:from>
    <xdr:to>
      <xdr:col>17</xdr:col>
      <xdr:colOff>153035</xdr:colOff>
      <xdr:row>22</xdr:row>
      <xdr:rowOff>897890</xdr:rowOff>
    </xdr:to>
    <xdr:pic>
      <xdr:nvPicPr>
        <xdr:cNvPr id="2" name="图片 1" descr="d7ff3c0c4257e11be055b1f8032478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5750" y="18084800"/>
          <a:ext cx="959485" cy="72009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27</xdr:row>
      <xdr:rowOff>95250</xdr:rowOff>
    </xdr:from>
    <xdr:to>
      <xdr:col>17</xdr:col>
      <xdr:colOff>159385</xdr:colOff>
      <xdr:row>27</xdr:row>
      <xdr:rowOff>815340</xdr:rowOff>
    </xdr:to>
    <xdr:pic>
      <xdr:nvPicPr>
        <xdr:cNvPr id="3" name="图片 2" descr="d7ff3c0c4257e11be055b1f8032478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32100" y="22637750"/>
          <a:ext cx="959485" cy="720090"/>
        </a:xfrm>
        <a:prstGeom prst="rect">
          <a:avLst/>
        </a:prstGeom>
      </xdr:spPr>
    </xdr:pic>
    <xdr:clientData/>
  </xdr:twoCellAnchor>
  <xdr:twoCellAnchor editAs="oneCell">
    <xdr:from>
      <xdr:col>5</xdr:col>
      <xdr:colOff>648652</xdr:colOff>
      <xdr:row>23</xdr:row>
      <xdr:rowOff>102552</xdr:rowOff>
    </xdr:from>
    <xdr:to>
      <xdr:col>17</xdr:col>
      <xdr:colOff>159385</xdr:colOff>
      <xdr:row>23</xdr:row>
      <xdr:rowOff>841692</xdr:rowOff>
    </xdr:to>
    <xdr:pic>
      <xdr:nvPicPr>
        <xdr:cNvPr id="4" name="图片 3" descr="f4efedc9c1938ee8c033e3923a91c1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60000">
          <a:off x="2929255" y="18813145"/>
          <a:ext cx="739140" cy="984885"/>
        </a:xfrm>
        <a:prstGeom prst="rect">
          <a:avLst/>
        </a:prstGeom>
      </xdr:spPr>
    </xdr:pic>
    <xdr:clientData/>
  </xdr:twoCellAnchor>
  <xdr:twoCellAnchor editAs="oneCell">
    <xdr:from>
      <xdr:col>5</xdr:col>
      <xdr:colOff>667067</xdr:colOff>
      <xdr:row>26</xdr:row>
      <xdr:rowOff>100647</xdr:rowOff>
    </xdr:from>
    <xdr:to>
      <xdr:col>17</xdr:col>
      <xdr:colOff>118745</xdr:colOff>
      <xdr:row>26</xdr:row>
      <xdr:rowOff>809307</xdr:rowOff>
    </xdr:to>
    <xdr:pic>
      <xdr:nvPicPr>
        <xdr:cNvPr id="5" name="图片 4" descr="f4efedc9c1938ee8c033e3923a91c1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60000">
          <a:off x="2924175" y="21597620"/>
          <a:ext cx="708660" cy="94424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</xdr:row>
      <xdr:rowOff>62865</xdr:rowOff>
    </xdr:from>
    <xdr:to>
      <xdr:col>17</xdr:col>
      <xdr:colOff>74295</xdr:colOff>
      <xdr:row>9</xdr:row>
      <xdr:rowOff>822960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806700" y="5917565"/>
          <a:ext cx="899795" cy="760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186690</xdr:colOff>
      <xdr:row>11</xdr:row>
      <xdr:rowOff>47625</xdr:rowOff>
    </xdr:from>
    <xdr:to>
      <xdr:col>6</xdr:col>
      <xdr:colOff>619760</xdr:colOff>
      <xdr:row>11</xdr:row>
      <xdr:rowOff>861060</xdr:rowOff>
    </xdr:to>
    <xdr:pic>
      <xdr:nvPicPr>
        <xdr:cNvPr id="7" name="图片 6" descr="02e4d9e5bc42a46c849b27e015314b5"/>
        <xdr:cNvPicPr>
          <a:picLocks noChangeAspect="1"/>
        </xdr:cNvPicPr>
      </xdr:nvPicPr>
      <xdr:blipFill>
        <a:blip r:embed="rId4"/>
        <a:srcRect l="10783" t="8712" r="12805" b="11364"/>
        <a:stretch>
          <a:fillRect/>
        </a:stretch>
      </xdr:blipFill>
      <xdr:spPr>
        <a:xfrm>
          <a:off x="2993390" y="7756525"/>
          <a:ext cx="433070" cy="813435"/>
        </a:xfrm>
        <a:prstGeom prst="rect">
          <a:avLst/>
        </a:prstGeom>
      </xdr:spPr>
    </xdr:pic>
    <xdr:clientData/>
  </xdr:twoCellAnchor>
  <xdr:twoCellAnchor editAs="oneCell">
    <xdr:from>
      <xdr:col>6</xdr:col>
      <xdr:colOff>151765</xdr:colOff>
      <xdr:row>4</xdr:row>
      <xdr:rowOff>0</xdr:rowOff>
    </xdr:from>
    <xdr:to>
      <xdr:col>6</xdr:col>
      <xdr:colOff>772795</xdr:colOff>
      <xdr:row>4</xdr:row>
      <xdr:rowOff>787400</xdr:rowOff>
    </xdr:to>
    <xdr:pic>
      <xdr:nvPicPr>
        <xdr:cNvPr id="9" name="图片 8" descr="0ed3f343e6b5538af50d832a95b315a"/>
        <xdr:cNvPicPr>
          <a:picLocks noChangeAspect="1"/>
        </xdr:cNvPicPr>
      </xdr:nvPicPr>
      <xdr:blipFill>
        <a:blip r:embed="rId5"/>
        <a:srcRect t="22064" b="19697"/>
        <a:stretch>
          <a:fillRect/>
        </a:stretch>
      </xdr:blipFill>
      <xdr:spPr>
        <a:xfrm>
          <a:off x="2958465" y="1219200"/>
          <a:ext cx="621030" cy="787400"/>
        </a:xfrm>
        <a:prstGeom prst="rect">
          <a:avLst/>
        </a:prstGeom>
      </xdr:spPr>
    </xdr:pic>
    <xdr:clientData/>
  </xdr:twoCellAnchor>
  <xdr:twoCellAnchor editAs="oneCell">
    <xdr:from>
      <xdr:col>6</xdr:col>
      <xdr:colOff>184150</xdr:colOff>
      <xdr:row>6</xdr:row>
      <xdr:rowOff>66675</xdr:rowOff>
    </xdr:from>
    <xdr:to>
      <xdr:col>6</xdr:col>
      <xdr:colOff>805180</xdr:colOff>
      <xdr:row>6</xdr:row>
      <xdr:rowOff>854075</xdr:rowOff>
    </xdr:to>
    <xdr:pic>
      <xdr:nvPicPr>
        <xdr:cNvPr id="10" name="图片 9" descr="0ed3f343e6b5538af50d832a95b315a"/>
        <xdr:cNvPicPr>
          <a:picLocks noChangeAspect="1"/>
        </xdr:cNvPicPr>
      </xdr:nvPicPr>
      <xdr:blipFill>
        <a:blip r:embed="rId5"/>
        <a:srcRect t="22064" b="19697"/>
        <a:stretch>
          <a:fillRect/>
        </a:stretch>
      </xdr:blipFill>
      <xdr:spPr>
        <a:xfrm>
          <a:off x="2990850" y="3140075"/>
          <a:ext cx="621030" cy="787400"/>
        </a:xfrm>
        <a:prstGeom prst="rect">
          <a:avLst/>
        </a:prstGeom>
      </xdr:spPr>
    </xdr:pic>
    <xdr:clientData/>
  </xdr:twoCellAnchor>
  <xdr:twoCellAnchor>
    <xdr:from>
      <xdr:col>6</xdr:col>
      <xdr:colOff>172085</xdr:colOff>
      <xdr:row>40</xdr:row>
      <xdr:rowOff>69850</xdr:rowOff>
    </xdr:from>
    <xdr:to>
      <xdr:col>6</xdr:col>
      <xdr:colOff>638175</xdr:colOff>
      <xdr:row>40</xdr:row>
      <xdr:rowOff>850265</xdr:rowOff>
    </xdr:to>
    <xdr:pic>
      <xdr:nvPicPr>
        <xdr:cNvPr id="23" name="图片 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978785" y="33686750"/>
          <a:ext cx="466090" cy="780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177165</xdr:colOff>
      <xdr:row>46</xdr:row>
      <xdr:rowOff>210820</xdr:rowOff>
    </xdr:from>
    <xdr:to>
      <xdr:col>6</xdr:col>
      <xdr:colOff>740410</xdr:colOff>
      <xdr:row>46</xdr:row>
      <xdr:rowOff>842010</xdr:rowOff>
    </xdr:to>
    <xdr:pic>
      <xdr:nvPicPr>
        <xdr:cNvPr id="24" name="图片 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983865" y="39390320"/>
          <a:ext cx="563245" cy="631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215265</xdr:colOff>
      <xdr:row>39</xdr:row>
      <xdr:rowOff>55245</xdr:rowOff>
    </xdr:from>
    <xdr:to>
      <xdr:col>6</xdr:col>
      <xdr:colOff>673735</xdr:colOff>
      <xdr:row>39</xdr:row>
      <xdr:rowOff>789305</xdr:rowOff>
    </xdr:to>
    <xdr:pic>
      <xdr:nvPicPr>
        <xdr:cNvPr id="25" name="图片 13" descr="9c48146e714af21e9f849f8d70da2ed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021965" y="32833945"/>
          <a:ext cx="458470" cy="734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57785</xdr:colOff>
      <xdr:row>33</xdr:row>
      <xdr:rowOff>50165</xdr:rowOff>
    </xdr:from>
    <xdr:to>
      <xdr:col>6</xdr:col>
      <xdr:colOff>638810</xdr:colOff>
      <xdr:row>33</xdr:row>
      <xdr:rowOff>810895</xdr:rowOff>
    </xdr:to>
    <xdr:pic>
      <xdr:nvPicPr>
        <xdr:cNvPr id="26" name="图片 15" descr="C:\Users\Lenovo\AppData\Local\Temp\WeChat Files\069ba4faab36f545521f31b7b246c5c.png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864485" y="27799665"/>
          <a:ext cx="581025" cy="760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200660</xdr:colOff>
      <xdr:row>29</xdr:row>
      <xdr:rowOff>44450</xdr:rowOff>
    </xdr:from>
    <xdr:to>
      <xdr:col>6</xdr:col>
      <xdr:colOff>704850</xdr:colOff>
      <xdr:row>29</xdr:row>
      <xdr:rowOff>828675</xdr:rowOff>
    </xdr:to>
    <xdr:pic>
      <xdr:nvPicPr>
        <xdr:cNvPr id="27" name="图片 16" descr="C:\Users\Lenovo\AppData\Local\Temp\WeChat Files\28184356daa71fd6a75cd4991709f10.png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007360" y="24441150"/>
          <a:ext cx="504190" cy="784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136525</xdr:colOff>
      <xdr:row>31</xdr:row>
      <xdr:rowOff>59055</xdr:rowOff>
    </xdr:from>
    <xdr:to>
      <xdr:col>6</xdr:col>
      <xdr:colOff>792480</xdr:colOff>
      <xdr:row>31</xdr:row>
      <xdr:rowOff>743585</xdr:rowOff>
    </xdr:to>
    <xdr:pic>
      <xdr:nvPicPr>
        <xdr:cNvPr id="28" name="图片 6" descr="5bb71d4d49b77b999768c8ffeccb36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943225" y="26132155"/>
          <a:ext cx="655955" cy="684530"/>
        </a:xfrm>
        <a:prstGeom prst="rect">
          <a:avLst/>
        </a:prstGeom>
        <a:solidFill>
          <a:srgbClr val="4472C4">
            <a:alpha val="100000"/>
          </a:srgbClr>
        </a:solidFill>
        <a:ln w="9525">
          <a:noFill/>
        </a:ln>
      </xdr:spPr>
    </xdr:pic>
    <xdr:clientData/>
  </xdr:twoCellAnchor>
  <xdr:twoCellAnchor editAs="oneCell">
    <xdr:from>
      <xdr:col>6</xdr:col>
      <xdr:colOff>44450</xdr:colOff>
      <xdr:row>37</xdr:row>
      <xdr:rowOff>41275</xdr:rowOff>
    </xdr:from>
    <xdr:to>
      <xdr:col>6</xdr:col>
      <xdr:colOff>797560</xdr:colOff>
      <xdr:row>37</xdr:row>
      <xdr:rowOff>824230</xdr:rowOff>
    </xdr:to>
    <xdr:pic>
      <xdr:nvPicPr>
        <xdr:cNvPr id="29" name="图片 7" descr="5bb71d4d49b77b999768c8ffeccb36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851150" y="31143575"/>
          <a:ext cx="753110" cy="782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187325</xdr:colOff>
      <xdr:row>35</xdr:row>
      <xdr:rowOff>66675</xdr:rowOff>
    </xdr:from>
    <xdr:to>
      <xdr:col>6</xdr:col>
      <xdr:colOff>796290</xdr:colOff>
      <xdr:row>36</xdr:row>
      <xdr:rowOff>28575</xdr:rowOff>
    </xdr:to>
    <xdr:pic>
      <xdr:nvPicPr>
        <xdr:cNvPr id="31" name="图片 1" descr="9752fa92af646b521b6507c32e0e92e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994025" y="29492575"/>
          <a:ext cx="60896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15240</xdr:colOff>
      <xdr:row>49</xdr:row>
      <xdr:rowOff>27305</xdr:rowOff>
    </xdr:from>
    <xdr:to>
      <xdr:col>6</xdr:col>
      <xdr:colOff>778510</xdr:colOff>
      <xdr:row>49</xdr:row>
      <xdr:rowOff>27305</xdr:rowOff>
    </xdr:to>
    <xdr:pic>
      <xdr:nvPicPr>
        <xdr:cNvPr id="32" name="图片 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821940" y="41988105"/>
          <a:ext cx="76327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187325</xdr:colOff>
      <xdr:row>36</xdr:row>
      <xdr:rowOff>66675</xdr:rowOff>
    </xdr:from>
    <xdr:to>
      <xdr:col>6</xdr:col>
      <xdr:colOff>796290</xdr:colOff>
      <xdr:row>37</xdr:row>
      <xdr:rowOff>28575</xdr:rowOff>
    </xdr:to>
    <xdr:pic>
      <xdr:nvPicPr>
        <xdr:cNvPr id="33" name="图片 1" descr="9752fa92af646b521b6507c32e0e92e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994025" y="30330775"/>
          <a:ext cx="60896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38</xdr:row>
      <xdr:rowOff>57150</xdr:rowOff>
    </xdr:from>
    <xdr:to>
      <xdr:col>17</xdr:col>
      <xdr:colOff>22860</xdr:colOff>
      <xdr:row>39</xdr:row>
      <xdr:rowOff>1905</xdr:rowOff>
    </xdr:to>
    <xdr:pic>
      <xdr:nvPicPr>
        <xdr:cNvPr id="34" name="图片 7" descr="5bb71d4d49b77b999768c8ffeccb36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901950" y="31997650"/>
          <a:ext cx="753110" cy="782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43</xdr:row>
      <xdr:rowOff>95250</xdr:rowOff>
    </xdr:from>
    <xdr:to>
      <xdr:col>6</xdr:col>
      <xdr:colOff>638810</xdr:colOff>
      <xdr:row>43</xdr:row>
      <xdr:rowOff>849630</xdr:rowOff>
    </xdr:to>
    <xdr:pic>
      <xdr:nvPicPr>
        <xdr:cNvPr id="36" name="图片 15" descr="C:\Users\Lenovo\AppData\Local\Temp\1606437915(1).png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2901950" y="36493450"/>
          <a:ext cx="543560" cy="754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0</xdr:colOff>
      <xdr:row>49</xdr:row>
      <xdr:rowOff>0</xdr:rowOff>
    </xdr:from>
    <xdr:to>
      <xdr:col>6</xdr:col>
      <xdr:colOff>763270</xdr:colOff>
      <xdr:row>49</xdr:row>
      <xdr:rowOff>837565</xdr:rowOff>
    </xdr:to>
    <xdr:pic>
      <xdr:nvPicPr>
        <xdr:cNvPr id="11" name="图片 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806700" y="41960800"/>
          <a:ext cx="763270" cy="837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133350</xdr:colOff>
      <xdr:row>9</xdr:row>
      <xdr:rowOff>819150</xdr:rowOff>
    </xdr:from>
    <xdr:to>
      <xdr:col>6</xdr:col>
      <xdr:colOff>608330</xdr:colOff>
      <xdr:row>11</xdr:row>
      <xdr:rowOff>45085</xdr:rowOff>
    </xdr:to>
    <xdr:pic>
      <xdr:nvPicPr>
        <xdr:cNvPr id="13" name="图片 12" descr="0c24dca75f5bd59d2fdad199af59117"/>
        <xdr:cNvPicPr>
          <a:picLocks noChangeAspect="1"/>
        </xdr:cNvPicPr>
      </xdr:nvPicPr>
      <xdr:blipFill>
        <a:blip r:embed="rId15"/>
        <a:srcRect l="24900" t="4728" r="47311" b="-4728"/>
        <a:stretch>
          <a:fillRect/>
        </a:stretch>
      </xdr:blipFill>
      <xdr:spPr>
        <a:xfrm>
          <a:off x="2940050" y="6673850"/>
          <a:ext cx="474980" cy="1080135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21</xdr:row>
      <xdr:rowOff>76200</xdr:rowOff>
    </xdr:from>
    <xdr:to>
      <xdr:col>6</xdr:col>
      <xdr:colOff>729615</xdr:colOff>
      <xdr:row>21</xdr:row>
      <xdr:rowOff>808990</xdr:rowOff>
    </xdr:to>
    <xdr:pic>
      <xdr:nvPicPr>
        <xdr:cNvPr id="8" name="图片 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882900" y="17056100"/>
          <a:ext cx="653415" cy="7327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52"/>
  <sheetViews>
    <sheetView tabSelected="1" topLeftCell="A2" workbookViewId="0">
      <pane xSplit="1" ySplit="3" topLeftCell="B45" activePane="bottomRight" state="frozen"/>
      <selection/>
      <selection pane="topRight"/>
      <selection pane="bottomLeft"/>
      <selection pane="bottomRight" activeCell="Y22" sqref="Y22"/>
    </sheetView>
  </sheetViews>
  <sheetFormatPr defaultColWidth="9.81818181818182" defaultRowHeight="14"/>
  <cols>
    <col min="1" max="1" width="2.63636363636364" style="1" customWidth="1"/>
    <col min="2" max="2" width="10.0909090909091" style="5" customWidth="1"/>
    <col min="3" max="3" width="7.18181818181818" style="5" customWidth="1"/>
    <col min="4" max="4" width="5.18181818181818" style="1" customWidth="1"/>
    <col min="5" max="5" width="7.09090909090909" style="5" customWidth="1"/>
    <col min="6" max="6" width="8" style="5" customWidth="1"/>
    <col min="7" max="7" width="11.8181818181818" style="1" customWidth="1"/>
    <col min="8" max="8" width="4.27272727272727" style="1" hidden="1" customWidth="1"/>
    <col min="9" max="9" width="7.90909090909091" style="1" hidden="1" customWidth="1"/>
    <col min="10" max="10" width="4.27272727272727" style="1" hidden="1" customWidth="1"/>
    <col min="11" max="11" width="7.90909090909091" style="1" hidden="1" customWidth="1"/>
    <col min="12" max="12" width="4.27272727272727" style="1" hidden="1" customWidth="1"/>
    <col min="13" max="13" width="7.90909090909091" style="1" hidden="1" customWidth="1"/>
    <col min="14" max="14" width="4.27272727272727" style="3" hidden="1" customWidth="1"/>
    <col min="15" max="15" width="7.90909090909091" style="3" hidden="1" customWidth="1"/>
    <col min="16" max="16" width="4.27272727272727" style="1" hidden="1" customWidth="1"/>
    <col min="17" max="17" width="7.90909090909091" style="1" hidden="1" customWidth="1"/>
    <col min="18" max="19" width="5.27272727272727" style="5" customWidth="1"/>
    <col min="20" max="21" width="6.54545454545455" style="5" customWidth="1"/>
    <col min="22" max="22" width="6.54545454545455" style="1" customWidth="1"/>
    <col min="23" max="16360" width="9.81818181818182" style="1"/>
    <col min="16361" max="16379" width="9.81818181818182" style="6"/>
    <col min="16382" max="16384" width="9.81818181818182" style="6"/>
  </cols>
  <sheetData>
    <row r="1" s="1" customFormat="1" ht="13" spans="1:22">
      <c r="A1" s="7" t="s">
        <v>0</v>
      </c>
      <c r="B1" s="8"/>
      <c r="C1" s="8"/>
      <c r="D1" s="7"/>
      <c r="E1" s="8"/>
      <c r="F1" s="8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8"/>
      <c r="S1" s="8"/>
      <c r="T1" s="8"/>
      <c r="U1" s="8"/>
      <c r="V1" s="7"/>
    </row>
    <row r="2" s="2" customFormat="1" ht="31" customHeight="1" spans="1:16378">
      <c r="A2" s="9" t="s">
        <v>1</v>
      </c>
      <c r="B2" s="10"/>
      <c r="C2" s="10"/>
      <c r="D2" s="9"/>
      <c r="E2" s="10"/>
      <c r="F2" s="10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10"/>
      <c r="S2" s="10"/>
      <c r="T2" s="10"/>
      <c r="U2" s="10"/>
      <c r="V2" s="9"/>
      <c r="XEG2" s="34"/>
      <c r="XEH2" s="34"/>
      <c r="XEI2" s="34"/>
      <c r="XEJ2" s="34"/>
      <c r="XEK2" s="34"/>
      <c r="XEL2" s="34"/>
      <c r="XEM2" s="34"/>
      <c r="XEN2" s="34"/>
      <c r="XEO2" s="34"/>
      <c r="XEP2" s="34"/>
      <c r="XEQ2" s="34"/>
      <c r="XER2" s="34"/>
      <c r="XES2" s="34"/>
      <c r="XET2" s="34"/>
      <c r="XEU2" s="34"/>
      <c r="XEV2" s="34"/>
      <c r="XEW2" s="34"/>
      <c r="XEX2" s="34"/>
    </row>
    <row r="3" s="1" customFormat="1" ht="13" spans="1:22">
      <c r="A3" s="11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3" t="s">
        <v>3</v>
      </c>
      <c r="T3" s="13"/>
      <c r="U3" s="13"/>
      <c r="V3" s="13" t="s">
        <v>4</v>
      </c>
    </row>
    <row r="4" s="1" customFormat="1" ht="39" spans="1:22">
      <c r="A4" s="13" t="s">
        <v>5</v>
      </c>
      <c r="B4" s="13" t="s">
        <v>6</v>
      </c>
      <c r="C4" s="14" t="s">
        <v>7</v>
      </c>
      <c r="D4" s="15" t="s">
        <v>8</v>
      </c>
      <c r="E4" s="13" t="s">
        <v>9</v>
      </c>
      <c r="F4" s="13" t="s">
        <v>10</v>
      </c>
      <c r="G4" s="13" t="s">
        <v>11</v>
      </c>
      <c r="H4" s="13" t="s">
        <v>12</v>
      </c>
      <c r="I4" s="13" t="s">
        <v>13</v>
      </c>
      <c r="J4" s="13" t="s">
        <v>12</v>
      </c>
      <c r="K4" s="13" t="s">
        <v>13</v>
      </c>
      <c r="L4" s="13" t="s">
        <v>12</v>
      </c>
      <c r="M4" s="13" t="s">
        <v>13</v>
      </c>
      <c r="N4" s="13" t="s">
        <v>12</v>
      </c>
      <c r="O4" s="13" t="s">
        <v>13</v>
      </c>
      <c r="P4" s="13" t="s">
        <v>12</v>
      </c>
      <c r="Q4" s="13" t="s">
        <v>13</v>
      </c>
      <c r="R4" s="29" t="s">
        <v>12</v>
      </c>
      <c r="S4" s="13" t="s">
        <v>14</v>
      </c>
      <c r="T4" s="30" t="s">
        <v>15</v>
      </c>
      <c r="U4" s="30" t="s">
        <v>16</v>
      </c>
      <c r="V4" s="13"/>
    </row>
    <row r="5" ht="73" customHeight="1" spans="1:22">
      <c r="A5" s="14">
        <v>1</v>
      </c>
      <c r="B5" s="14" t="s">
        <v>17</v>
      </c>
      <c r="C5" s="14" t="s">
        <v>18</v>
      </c>
      <c r="D5" s="16" t="s">
        <v>19</v>
      </c>
      <c r="E5" s="14" t="s">
        <v>20</v>
      </c>
      <c r="F5" s="17" t="s">
        <v>21</v>
      </c>
      <c r="G5" s="14"/>
      <c r="H5" s="14"/>
      <c r="I5" s="14"/>
      <c r="J5" s="14">
        <f>32+2+44</f>
        <v>78</v>
      </c>
      <c r="K5" s="14">
        <v>55</v>
      </c>
      <c r="L5" s="14"/>
      <c r="M5" s="14"/>
      <c r="N5" s="27"/>
      <c r="O5" s="27"/>
      <c r="P5" s="14"/>
      <c r="Q5" s="14"/>
      <c r="R5" s="14">
        <f>H5+J5+L5+N5+P5</f>
        <v>78</v>
      </c>
      <c r="S5" s="14">
        <v>55</v>
      </c>
      <c r="T5" s="30"/>
      <c r="U5" s="30"/>
      <c r="V5" s="31"/>
    </row>
    <row r="6" ht="73" customHeight="1" spans="1:22">
      <c r="A6" s="18">
        <v>2</v>
      </c>
      <c r="B6" s="14" t="s">
        <v>22</v>
      </c>
      <c r="C6" s="14" t="s">
        <v>18</v>
      </c>
      <c r="D6" s="16" t="s">
        <v>19</v>
      </c>
      <c r="E6" s="14" t="s">
        <v>20</v>
      </c>
      <c r="F6" s="17" t="s">
        <v>21</v>
      </c>
      <c r="G6" s="14" t="s">
        <v>23</v>
      </c>
      <c r="H6" s="14"/>
      <c r="I6" s="14"/>
      <c r="J6" s="14">
        <f>32+2+44</f>
        <v>78</v>
      </c>
      <c r="K6" s="14">
        <v>55</v>
      </c>
      <c r="L6" s="14"/>
      <c r="M6" s="14"/>
      <c r="N6" s="27"/>
      <c r="O6" s="27"/>
      <c r="P6" s="14"/>
      <c r="Q6" s="14"/>
      <c r="R6" s="14">
        <f t="shared" ref="R6:R37" si="0">H6+J6+L6+N6+P6</f>
        <v>78</v>
      </c>
      <c r="S6" s="14">
        <v>55</v>
      </c>
      <c r="T6" s="30"/>
      <c r="U6" s="30"/>
      <c r="V6" s="14"/>
    </row>
    <row r="7" ht="73" customHeight="1" spans="1:22">
      <c r="A7" s="18">
        <v>3</v>
      </c>
      <c r="B7" s="14" t="s">
        <v>24</v>
      </c>
      <c r="C7" s="14" t="s">
        <v>18</v>
      </c>
      <c r="D7" s="16" t="s">
        <v>19</v>
      </c>
      <c r="E7" s="14" t="s">
        <v>20</v>
      </c>
      <c r="F7" s="17" t="s">
        <v>21</v>
      </c>
      <c r="G7" s="14"/>
      <c r="H7" s="14"/>
      <c r="I7" s="14"/>
      <c r="J7" s="14">
        <f>178+14+118</f>
        <v>310</v>
      </c>
      <c r="K7" s="14">
        <v>55</v>
      </c>
      <c r="L7" s="14"/>
      <c r="M7" s="14"/>
      <c r="N7" s="27"/>
      <c r="O7" s="27"/>
      <c r="P7" s="14"/>
      <c r="Q7" s="14"/>
      <c r="R7" s="14">
        <f t="shared" si="0"/>
        <v>310</v>
      </c>
      <c r="S7" s="14">
        <v>55</v>
      </c>
      <c r="T7" s="30"/>
      <c r="U7" s="30"/>
      <c r="V7" s="31" t="s">
        <v>25</v>
      </c>
    </row>
    <row r="8" ht="73" customHeight="1" spans="1:22">
      <c r="A8" s="14">
        <v>4</v>
      </c>
      <c r="B8" s="14" t="s">
        <v>26</v>
      </c>
      <c r="C8" s="14" t="s">
        <v>18</v>
      </c>
      <c r="D8" s="16" t="s">
        <v>19</v>
      </c>
      <c r="E8" s="14" t="s">
        <v>20</v>
      </c>
      <c r="F8" s="17" t="s">
        <v>21</v>
      </c>
      <c r="G8" s="14" t="s">
        <v>23</v>
      </c>
      <c r="H8" s="14"/>
      <c r="I8" s="14"/>
      <c r="J8" s="14">
        <f>178+14+118</f>
        <v>310</v>
      </c>
      <c r="K8" s="14">
        <v>55</v>
      </c>
      <c r="L8" s="14"/>
      <c r="M8" s="14"/>
      <c r="N8" s="27"/>
      <c r="O8" s="27"/>
      <c r="P8" s="14"/>
      <c r="Q8" s="14"/>
      <c r="R8" s="14">
        <f t="shared" si="0"/>
        <v>310</v>
      </c>
      <c r="S8" s="14">
        <v>55</v>
      </c>
      <c r="T8" s="30"/>
      <c r="U8" s="30"/>
      <c r="V8" s="14"/>
    </row>
    <row r="9" ht="73" customHeight="1" spans="1:22">
      <c r="A9" s="18">
        <v>5</v>
      </c>
      <c r="B9" s="14" t="s">
        <v>27</v>
      </c>
      <c r="C9" s="14" t="s">
        <v>28</v>
      </c>
      <c r="D9" s="16" t="s">
        <v>19</v>
      </c>
      <c r="E9" s="14" t="s">
        <v>20</v>
      </c>
      <c r="F9" s="17" t="s">
        <v>21</v>
      </c>
      <c r="G9" s="14" t="s">
        <v>29</v>
      </c>
      <c r="H9" s="14"/>
      <c r="I9" s="14"/>
      <c r="J9" s="14">
        <v>6</v>
      </c>
      <c r="K9" s="14">
        <v>65</v>
      </c>
      <c r="L9" s="14"/>
      <c r="M9" s="14"/>
      <c r="N9" s="27"/>
      <c r="O9" s="27"/>
      <c r="P9" s="14"/>
      <c r="Q9" s="14"/>
      <c r="R9" s="14">
        <f t="shared" si="0"/>
        <v>6</v>
      </c>
      <c r="S9" s="14">
        <v>65</v>
      </c>
      <c r="T9" s="30"/>
      <c r="U9" s="30"/>
      <c r="V9" s="14"/>
    </row>
    <row r="10" ht="73" customHeight="1" spans="1:22">
      <c r="A10" s="18">
        <v>6</v>
      </c>
      <c r="B10" s="14" t="s">
        <v>30</v>
      </c>
      <c r="C10" s="14" t="s">
        <v>18</v>
      </c>
      <c r="D10" s="16" t="s">
        <v>31</v>
      </c>
      <c r="E10" s="14" t="s">
        <v>20</v>
      </c>
      <c r="F10" s="14" t="s">
        <v>32</v>
      </c>
      <c r="G10" s="14"/>
      <c r="H10" s="14"/>
      <c r="I10" s="14"/>
      <c r="J10" s="14">
        <f>214+16+162+2</f>
        <v>394</v>
      </c>
      <c r="K10" s="14">
        <v>16</v>
      </c>
      <c r="L10" s="14"/>
      <c r="M10" s="14"/>
      <c r="N10" s="27"/>
      <c r="O10" s="27"/>
      <c r="P10" s="14"/>
      <c r="Q10" s="14"/>
      <c r="R10" s="14">
        <f t="shared" si="0"/>
        <v>394</v>
      </c>
      <c r="S10" s="14">
        <v>16</v>
      </c>
      <c r="T10" s="30"/>
      <c r="U10" s="30"/>
      <c r="V10" s="14"/>
    </row>
    <row r="11" ht="73" customHeight="1" spans="1:22">
      <c r="A11" s="14">
        <v>7</v>
      </c>
      <c r="B11" s="14" t="s">
        <v>33</v>
      </c>
      <c r="C11" s="14" t="s">
        <v>18</v>
      </c>
      <c r="D11" s="16" t="s">
        <v>34</v>
      </c>
      <c r="E11" s="14" t="s">
        <v>35</v>
      </c>
      <c r="F11" s="14"/>
      <c r="G11" s="14"/>
      <c r="H11" s="14"/>
      <c r="I11" s="14"/>
      <c r="J11" s="14">
        <v>394</v>
      </c>
      <c r="K11" s="14">
        <v>13</v>
      </c>
      <c r="L11" s="14"/>
      <c r="M11" s="14"/>
      <c r="N11" s="27"/>
      <c r="O11" s="27"/>
      <c r="P11" s="14"/>
      <c r="Q11" s="14"/>
      <c r="R11" s="14">
        <v>170</v>
      </c>
      <c r="S11" s="14">
        <v>30</v>
      </c>
      <c r="T11" s="30"/>
      <c r="U11" s="30"/>
      <c r="V11" s="31" t="s">
        <v>25</v>
      </c>
    </row>
    <row r="12" ht="73" customHeight="1" spans="1:22">
      <c r="A12" s="18">
        <v>8</v>
      </c>
      <c r="B12" s="14" t="s">
        <v>36</v>
      </c>
      <c r="C12" s="14" t="s">
        <v>37</v>
      </c>
      <c r="D12" s="16" t="s">
        <v>19</v>
      </c>
      <c r="E12" s="14" t="s">
        <v>38</v>
      </c>
      <c r="F12" s="17" t="s">
        <v>21</v>
      </c>
      <c r="G12" s="14"/>
      <c r="H12" s="14"/>
      <c r="I12" s="14"/>
      <c r="J12" s="14">
        <v>14</v>
      </c>
      <c r="K12" s="14">
        <v>60</v>
      </c>
      <c r="L12" s="14"/>
      <c r="M12" s="14"/>
      <c r="N12" s="27"/>
      <c r="O12" s="27"/>
      <c r="P12" s="14"/>
      <c r="Q12" s="14"/>
      <c r="R12" s="14">
        <f t="shared" si="0"/>
        <v>14</v>
      </c>
      <c r="S12" s="14">
        <v>60</v>
      </c>
      <c r="T12" s="30"/>
      <c r="U12" s="30"/>
      <c r="V12" s="31" t="s">
        <v>25</v>
      </c>
    </row>
    <row r="13" ht="73" customHeight="1" spans="1:22">
      <c r="A13" s="18">
        <v>9</v>
      </c>
      <c r="B13" s="14" t="s">
        <v>39</v>
      </c>
      <c r="C13" s="14" t="s">
        <v>37</v>
      </c>
      <c r="D13" s="16" t="s">
        <v>19</v>
      </c>
      <c r="E13" s="14" t="s">
        <v>40</v>
      </c>
      <c r="F13" s="17" t="s">
        <v>21</v>
      </c>
      <c r="G13" s="14" t="s">
        <v>23</v>
      </c>
      <c r="H13" s="14"/>
      <c r="I13" s="14"/>
      <c r="J13" s="14">
        <v>14</v>
      </c>
      <c r="K13" s="14">
        <v>60</v>
      </c>
      <c r="L13" s="14"/>
      <c r="M13" s="14"/>
      <c r="N13" s="27"/>
      <c r="O13" s="27"/>
      <c r="P13" s="14"/>
      <c r="Q13" s="14"/>
      <c r="R13" s="14">
        <f t="shared" si="0"/>
        <v>14</v>
      </c>
      <c r="S13" s="14">
        <v>60</v>
      </c>
      <c r="T13" s="30"/>
      <c r="U13" s="30"/>
      <c r="V13" s="14"/>
    </row>
    <row r="14" ht="73" customHeight="1" spans="1:22">
      <c r="A14" s="14">
        <v>10</v>
      </c>
      <c r="B14" s="14" t="s">
        <v>41</v>
      </c>
      <c r="C14" s="14" t="s">
        <v>42</v>
      </c>
      <c r="D14" s="16" t="s">
        <v>19</v>
      </c>
      <c r="E14" s="14" t="s">
        <v>43</v>
      </c>
      <c r="F14" s="14"/>
      <c r="G14" s="14"/>
      <c r="H14" s="14"/>
      <c r="I14" s="14"/>
      <c r="J14" s="14"/>
      <c r="K14" s="14"/>
      <c r="L14" s="14">
        <v>20</v>
      </c>
      <c r="M14" s="14"/>
      <c r="N14" s="27"/>
      <c r="O14" s="27"/>
      <c r="P14" s="14"/>
      <c r="Q14" s="14"/>
      <c r="R14" s="14">
        <f t="shared" si="0"/>
        <v>20</v>
      </c>
      <c r="S14" s="14">
        <v>85</v>
      </c>
      <c r="T14" s="30"/>
      <c r="U14" s="30"/>
      <c r="V14" s="31" t="s">
        <v>25</v>
      </c>
    </row>
    <row r="15" ht="73" customHeight="1" spans="1:22">
      <c r="A15" s="18">
        <v>11</v>
      </c>
      <c r="B15" s="14" t="s">
        <v>44</v>
      </c>
      <c r="C15" s="14" t="s">
        <v>42</v>
      </c>
      <c r="D15" s="16" t="s">
        <v>19</v>
      </c>
      <c r="E15" s="14" t="s">
        <v>43</v>
      </c>
      <c r="F15" s="14"/>
      <c r="G15" s="14" t="s">
        <v>23</v>
      </c>
      <c r="H15" s="14"/>
      <c r="I15" s="14"/>
      <c r="J15" s="14"/>
      <c r="K15" s="14"/>
      <c r="L15" s="14">
        <v>10</v>
      </c>
      <c r="M15" s="14"/>
      <c r="N15" s="27"/>
      <c r="O15" s="27"/>
      <c r="P15" s="14"/>
      <c r="Q15" s="14"/>
      <c r="R15" s="14">
        <f t="shared" si="0"/>
        <v>10</v>
      </c>
      <c r="S15" s="14">
        <v>90</v>
      </c>
      <c r="T15" s="30"/>
      <c r="U15" s="30"/>
      <c r="V15" s="14"/>
    </row>
    <row r="16" ht="73" customHeight="1" spans="1:22">
      <c r="A16" s="18">
        <v>12</v>
      </c>
      <c r="B16" s="14" t="s">
        <v>45</v>
      </c>
      <c r="C16" s="14" t="s">
        <v>42</v>
      </c>
      <c r="D16" s="16" t="s">
        <v>19</v>
      </c>
      <c r="E16" s="14" t="s">
        <v>43</v>
      </c>
      <c r="F16" s="14"/>
      <c r="G16" s="14"/>
      <c r="H16" s="14"/>
      <c r="I16" s="14"/>
      <c r="J16" s="14"/>
      <c r="K16" s="14"/>
      <c r="L16" s="14">
        <v>4</v>
      </c>
      <c r="M16" s="14"/>
      <c r="N16" s="27"/>
      <c r="O16" s="27"/>
      <c r="P16" s="14"/>
      <c r="Q16" s="14"/>
      <c r="R16" s="14">
        <f t="shared" si="0"/>
        <v>4</v>
      </c>
      <c r="S16" s="14">
        <v>85</v>
      </c>
      <c r="T16" s="30"/>
      <c r="U16" s="30"/>
      <c r="V16" s="14"/>
    </row>
    <row r="17" ht="73" customHeight="1" spans="1:22">
      <c r="A17" s="14">
        <v>13</v>
      </c>
      <c r="B17" s="14" t="s">
        <v>46</v>
      </c>
      <c r="C17" s="14" t="s">
        <v>42</v>
      </c>
      <c r="D17" s="16" t="s">
        <v>19</v>
      </c>
      <c r="E17" s="14" t="s">
        <v>43</v>
      </c>
      <c r="F17" s="14"/>
      <c r="G17" s="14" t="s">
        <v>23</v>
      </c>
      <c r="H17" s="14"/>
      <c r="I17" s="14"/>
      <c r="J17" s="14"/>
      <c r="K17" s="14"/>
      <c r="L17" s="14">
        <v>2</v>
      </c>
      <c r="M17" s="14"/>
      <c r="N17" s="27"/>
      <c r="O17" s="27"/>
      <c r="P17" s="14"/>
      <c r="Q17" s="14"/>
      <c r="R17" s="14">
        <f t="shared" si="0"/>
        <v>2</v>
      </c>
      <c r="S17" s="14">
        <v>90</v>
      </c>
      <c r="T17" s="30"/>
      <c r="U17" s="30"/>
      <c r="V17" s="14"/>
    </row>
    <row r="18" ht="73" customHeight="1" spans="1:22">
      <c r="A18" s="18">
        <v>14</v>
      </c>
      <c r="B18" s="14" t="s">
        <v>47</v>
      </c>
      <c r="C18" s="14" t="s">
        <v>42</v>
      </c>
      <c r="D18" s="16" t="s">
        <v>34</v>
      </c>
      <c r="E18" s="14" t="s">
        <v>43</v>
      </c>
      <c r="F18" s="14"/>
      <c r="G18" s="14" t="s">
        <v>48</v>
      </c>
      <c r="H18" s="14"/>
      <c r="I18" s="14"/>
      <c r="J18" s="14"/>
      <c r="K18" s="14"/>
      <c r="L18" s="14">
        <v>10</v>
      </c>
      <c r="M18" s="14"/>
      <c r="N18" s="27"/>
      <c r="O18" s="27"/>
      <c r="P18" s="14"/>
      <c r="Q18" s="14"/>
      <c r="R18" s="14">
        <f t="shared" si="0"/>
        <v>10</v>
      </c>
      <c r="S18" s="14">
        <v>20</v>
      </c>
      <c r="T18" s="30"/>
      <c r="U18" s="30"/>
      <c r="V18" s="14"/>
    </row>
    <row r="19" ht="73" customHeight="1" spans="1:22">
      <c r="A19" s="18">
        <v>15</v>
      </c>
      <c r="B19" s="14" t="s">
        <v>49</v>
      </c>
      <c r="C19" s="14" t="s">
        <v>42</v>
      </c>
      <c r="D19" s="16" t="s">
        <v>50</v>
      </c>
      <c r="E19" s="14" t="s">
        <v>43</v>
      </c>
      <c r="F19" s="14"/>
      <c r="G19" s="14" t="s">
        <v>48</v>
      </c>
      <c r="H19" s="14"/>
      <c r="I19" s="14"/>
      <c r="J19" s="14"/>
      <c r="K19" s="14"/>
      <c r="L19" s="14">
        <v>10</v>
      </c>
      <c r="M19" s="14"/>
      <c r="N19" s="27"/>
      <c r="O19" s="27"/>
      <c r="P19" s="14"/>
      <c r="Q19" s="14"/>
      <c r="R19" s="14">
        <f t="shared" si="0"/>
        <v>10</v>
      </c>
      <c r="S19" s="14">
        <v>8</v>
      </c>
      <c r="T19" s="30"/>
      <c r="U19" s="30"/>
      <c r="V19" s="14"/>
    </row>
    <row r="20" ht="73" customHeight="1" spans="1:22">
      <c r="A20" s="14">
        <v>16</v>
      </c>
      <c r="B20" s="14" t="s">
        <v>51</v>
      </c>
      <c r="C20" s="14" t="s">
        <v>52</v>
      </c>
      <c r="D20" s="16" t="s">
        <v>53</v>
      </c>
      <c r="E20" s="14" t="s">
        <v>54</v>
      </c>
      <c r="F20" s="14"/>
      <c r="G20" s="14"/>
      <c r="H20" s="14"/>
      <c r="I20" s="14"/>
      <c r="J20" s="14"/>
      <c r="K20" s="14"/>
      <c r="L20" s="14"/>
      <c r="M20" s="14"/>
      <c r="N20" s="27"/>
      <c r="O20" s="27"/>
      <c r="P20" s="14">
        <v>10</v>
      </c>
      <c r="Q20" s="14"/>
      <c r="R20" s="14">
        <f t="shared" si="0"/>
        <v>10</v>
      </c>
      <c r="S20" s="27">
        <v>60</v>
      </c>
      <c r="T20" s="30"/>
      <c r="U20" s="30"/>
      <c r="V20" s="31" t="s">
        <v>25</v>
      </c>
    </row>
    <row r="21" ht="73" customHeight="1" spans="1:22">
      <c r="A21" s="18">
        <v>17</v>
      </c>
      <c r="B21" s="14" t="s">
        <v>55</v>
      </c>
      <c r="C21" s="14" t="s">
        <v>52</v>
      </c>
      <c r="D21" s="16" t="s">
        <v>53</v>
      </c>
      <c r="E21" s="14" t="s">
        <v>54</v>
      </c>
      <c r="F21" s="14"/>
      <c r="G21" s="14"/>
      <c r="H21" s="14"/>
      <c r="I21" s="14"/>
      <c r="J21" s="14"/>
      <c r="K21" s="14"/>
      <c r="L21" s="14"/>
      <c r="M21" s="14"/>
      <c r="N21" s="27"/>
      <c r="O21" s="27"/>
      <c r="P21" s="14">
        <v>10</v>
      </c>
      <c r="Q21" s="14"/>
      <c r="R21" s="14">
        <f t="shared" si="0"/>
        <v>10</v>
      </c>
      <c r="S21" s="27">
        <v>60</v>
      </c>
      <c r="T21" s="30"/>
      <c r="U21" s="30"/>
      <c r="V21" s="14"/>
    </row>
    <row r="22" ht="73" customHeight="1" spans="1:22">
      <c r="A22" s="18">
        <v>18</v>
      </c>
      <c r="B22" s="14" t="s">
        <v>56</v>
      </c>
      <c r="C22" s="14" t="s">
        <v>52</v>
      </c>
      <c r="D22" s="16" t="s">
        <v>53</v>
      </c>
      <c r="E22" s="14" t="s">
        <v>57</v>
      </c>
      <c r="F22" s="14"/>
      <c r="G22" s="14"/>
      <c r="H22" s="14"/>
      <c r="I22" s="14"/>
      <c r="J22" s="14"/>
      <c r="K22" s="14"/>
      <c r="L22" s="14"/>
      <c r="M22" s="14"/>
      <c r="N22" s="27"/>
      <c r="O22" s="27"/>
      <c r="P22" s="14">
        <v>10</v>
      </c>
      <c r="Q22" s="14"/>
      <c r="R22" s="14">
        <f t="shared" si="0"/>
        <v>10</v>
      </c>
      <c r="S22" s="27">
        <v>60</v>
      </c>
      <c r="T22" s="30"/>
      <c r="U22" s="30"/>
      <c r="V22" s="31" t="s">
        <v>25</v>
      </c>
    </row>
    <row r="23" s="3" customFormat="1" ht="73" customHeight="1" spans="1:23">
      <c r="A23" s="14">
        <v>19</v>
      </c>
      <c r="B23" s="19" t="s">
        <v>58</v>
      </c>
      <c r="C23" s="14" t="s">
        <v>37</v>
      </c>
      <c r="D23" s="20" t="s">
        <v>53</v>
      </c>
      <c r="E23" s="19" t="s">
        <v>59</v>
      </c>
      <c r="F23" s="19" t="s">
        <v>60</v>
      </c>
      <c r="G23" s="18"/>
      <c r="H23" s="18"/>
      <c r="I23" s="18"/>
      <c r="J23" s="18"/>
      <c r="K23" s="18"/>
      <c r="L23" s="18"/>
      <c r="M23" s="18"/>
      <c r="N23" s="18">
        <v>36</v>
      </c>
      <c r="O23" s="18">
        <v>89</v>
      </c>
      <c r="P23" s="28"/>
      <c r="Q23" s="28"/>
      <c r="R23" s="14">
        <f t="shared" si="0"/>
        <v>36</v>
      </c>
      <c r="S23" s="19">
        <v>89</v>
      </c>
      <c r="T23" s="30"/>
      <c r="U23" s="30"/>
      <c r="V23" s="31" t="s">
        <v>25</v>
      </c>
      <c r="W23" s="32"/>
    </row>
    <row r="24" s="4" customFormat="1" ht="73" customHeight="1" spans="1:16360">
      <c r="A24" s="18">
        <v>20</v>
      </c>
      <c r="B24" s="19" t="s">
        <v>61</v>
      </c>
      <c r="C24" s="14" t="s">
        <v>37</v>
      </c>
      <c r="D24" s="20" t="s">
        <v>53</v>
      </c>
      <c r="E24" s="19" t="s">
        <v>62</v>
      </c>
      <c r="F24" s="19" t="s">
        <v>60</v>
      </c>
      <c r="G24" s="18"/>
      <c r="H24" s="18"/>
      <c r="I24" s="18"/>
      <c r="J24" s="18"/>
      <c r="K24" s="18"/>
      <c r="L24" s="18"/>
      <c r="M24" s="18"/>
      <c r="N24" s="18">
        <v>36</v>
      </c>
      <c r="O24" s="18">
        <v>100</v>
      </c>
      <c r="P24" s="28"/>
      <c r="Q24" s="28"/>
      <c r="R24" s="14">
        <f t="shared" si="0"/>
        <v>36</v>
      </c>
      <c r="S24" s="19">
        <v>100</v>
      </c>
      <c r="T24" s="30"/>
      <c r="U24" s="30"/>
      <c r="V24" s="28"/>
      <c r="W24" s="32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</row>
    <row r="25" s="4" customFormat="1" ht="73" customHeight="1" spans="1:16360">
      <c r="A25" s="18">
        <v>21</v>
      </c>
      <c r="B25" s="19" t="s">
        <v>63</v>
      </c>
      <c r="C25" s="14" t="s">
        <v>37</v>
      </c>
      <c r="D25" s="20" t="s">
        <v>53</v>
      </c>
      <c r="E25" s="19" t="s">
        <v>62</v>
      </c>
      <c r="F25" s="19" t="s">
        <v>60</v>
      </c>
      <c r="G25" s="18"/>
      <c r="H25" s="18"/>
      <c r="I25" s="18"/>
      <c r="J25" s="18"/>
      <c r="K25" s="18"/>
      <c r="L25" s="18"/>
      <c r="M25" s="18"/>
      <c r="N25" s="18">
        <v>36</v>
      </c>
      <c r="O25" s="18">
        <v>80</v>
      </c>
      <c r="P25" s="28"/>
      <c r="Q25" s="28"/>
      <c r="R25" s="14">
        <f t="shared" si="0"/>
        <v>36</v>
      </c>
      <c r="S25" s="19">
        <v>80</v>
      </c>
      <c r="T25" s="30"/>
      <c r="U25" s="30"/>
      <c r="V25" s="31" t="s">
        <v>25</v>
      </c>
      <c r="W25" s="32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</row>
    <row r="26" s="4" customFormat="1" ht="73" customHeight="1" spans="1:16360">
      <c r="A26" s="14">
        <v>22</v>
      </c>
      <c r="B26" s="19" t="s">
        <v>64</v>
      </c>
      <c r="C26" s="14" t="s">
        <v>37</v>
      </c>
      <c r="D26" s="20" t="s">
        <v>53</v>
      </c>
      <c r="E26" s="19" t="s">
        <v>62</v>
      </c>
      <c r="F26" s="19" t="s">
        <v>65</v>
      </c>
      <c r="G26" s="18"/>
      <c r="H26" s="18"/>
      <c r="I26" s="18"/>
      <c r="J26" s="18"/>
      <c r="K26" s="18"/>
      <c r="L26" s="18"/>
      <c r="M26" s="18"/>
      <c r="N26" s="18">
        <v>40</v>
      </c>
      <c r="O26" s="18">
        <v>75</v>
      </c>
      <c r="P26" s="28"/>
      <c r="Q26" s="28"/>
      <c r="R26" s="14">
        <f t="shared" si="0"/>
        <v>40</v>
      </c>
      <c r="S26" s="19">
        <v>75</v>
      </c>
      <c r="T26" s="30"/>
      <c r="U26" s="30"/>
      <c r="V26" s="31" t="s">
        <v>25</v>
      </c>
      <c r="W26" s="32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</row>
    <row r="27" s="4" customFormat="1" ht="73" customHeight="1" spans="1:16360">
      <c r="A27" s="18">
        <v>23</v>
      </c>
      <c r="B27" s="19" t="s">
        <v>39</v>
      </c>
      <c r="C27" s="14" t="s">
        <v>37</v>
      </c>
      <c r="D27" s="20" t="s">
        <v>53</v>
      </c>
      <c r="E27" s="19" t="s">
        <v>62</v>
      </c>
      <c r="F27" s="19" t="s">
        <v>65</v>
      </c>
      <c r="G27" s="18"/>
      <c r="H27" s="18"/>
      <c r="I27" s="18"/>
      <c r="J27" s="18"/>
      <c r="K27" s="18"/>
      <c r="L27" s="18"/>
      <c r="M27" s="18"/>
      <c r="N27" s="18">
        <v>42</v>
      </c>
      <c r="O27" s="18">
        <v>85</v>
      </c>
      <c r="P27" s="28"/>
      <c r="Q27" s="28"/>
      <c r="R27" s="14">
        <f t="shared" si="0"/>
        <v>42</v>
      </c>
      <c r="S27" s="19">
        <v>85</v>
      </c>
      <c r="T27" s="30"/>
      <c r="U27" s="30"/>
      <c r="V27" s="28"/>
      <c r="W27" s="32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</row>
    <row r="28" s="4" customFormat="1" ht="73" customHeight="1" spans="1:16360">
      <c r="A28" s="18">
        <v>24</v>
      </c>
      <c r="B28" s="19" t="s">
        <v>36</v>
      </c>
      <c r="C28" s="14" t="s">
        <v>37</v>
      </c>
      <c r="D28" s="20" t="s">
        <v>53</v>
      </c>
      <c r="E28" s="19" t="s">
        <v>59</v>
      </c>
      <c r="F28" s="19" t="s">
        <v>65</v>
      </c>
      <c r="G28" s="18"/>
      <c r="H28" s="18"/>
      <c r="I28" s="18"/>
      <c r="J28" s="18"/>
      <c r="K28" s="18"/>
      <c r="L28" s="18"/>
      <c r="M28" s="18"/>
      <c r="N28" s="18">
        <v>42</v>
      </c>
      <c r="O28" s="18">
        <v>75</v>
      </c>
      <c r="P28" s="28"/>
      <c r="Q28" s="28"/>
      <c r="R28" s="14">
        <f t="shared" si="0"/>
        <v>42</v>
      </c>
      <c r="S28" s="19">
        <v>75</v>
      </c>
      <c r="T28" s="30"/>
      <c r="U28" s="30"/>
      <c r="V28" s="31" t="s">
        <v>25</v>
      </c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</row>
    <row r="29" ht="73" customHeight="1" spans="1:22">
      <c r="A29" s="14">
        <v>25</v>
      </c>
      <c r="B29" s="19" t="s">
        <v>66</v>
      </c>
      <c r="C29" s="14" t="s">
        <v>37</v>
      </c>
      <c r="D29" s="20" t="s">
        <v>53</v>
      </c>
      <c r="E29" s="19" t="s">
        <v>62</v>
      </c>
      <c r="F29" s="19" t="s">
        <v>65</v>
      </c>
      <c r="G29" s="18"/>
      <c r="H29" s="18"/>
      <c r="I29" s="18"/>
      <c r="J29" s="18"/>
      <c r="K29" s="18"/>
      <c r="L29" s="18"/>
      <c r="M29" s="18"/>
      <c r="N29" s="18">
        <v>42</v>
      </c>
      <c r="O29" s="18">
        <v>290</v>
      </c>
      <c r="P29" s="28"/>
      <c r="Q29" s="28"/>
      <c r="R29" s="14">
        <f t="shared" si="0"/>
        <v>42</v>
      </c>
      <c r="S29" s="19">
        <v>290</v>
      </c>
      <c r="T29" s="30"/>
      <c r="U29" s="30"/>
      <c r="V29" s="31" t="s">
        <v>25</v>
      </c>
    </row>
    <row r="30" ht="66" customHeight="1" spans="1:22">
      <c r="A30" s="18">
        <v>26</v>
      </c>
      <c r="B30" s="21" t="s">
        <v>46</v>
      </c>
      <c r="C30" s="21" t="s">
        <v>67</v>
      </c>
      <c r="D30" s="20" t="s">
        <v>19</v>
      </c>
      <c r="E30" s="22" t="s">
        <v>68</v>
      </c>
      <c r="F30" s="22" t="s">
        <v>69</v>
      </c>
      <c r="G30" s="18"/>
      <c r="H30" s="23">
        <v>19</v>
      </c>
      <c r="I30" s="18"/>
      <c r="J30" s="18"/>
      <c r="K30" s="18"/>
      <c r="L30" s="18"/>
      <c r="M30" s="18"/>
      <c r="N30" s="28"/>
      <c r="O30" s="28"/>
      <c r="P30" s="18"/>
      <c r="Q30" s="18"/>
      <c r="R30" s="14">
        <f t="shared" si="0"/>
        <v>19</v>
      </c>
      <c r="S30" s="19">
        <v>80</v>
      </c>
      <c r="T30" s="30"/>
      <c r="U30" s="30"/>
      <c r="V30" s="31" t="s">
        <v>25</v>
      </c>
    </row>
    <row r="31" ht="66" customHeight="1" spans="1:22">
      <c r="A31" s="18">
        <v>27</v>
      </c>
      <c r="B31" s="21" t="s">
        <v>70</v>
      </c>
      <c r="C31" s="21" t="s">
        <v>67</v>
      </c>
      <c r="D31" s="20" t="s">
        <v>53</v>
      </c>
      <c r="E31" s="22" t="s">
        <v>71</v>
      </c>
      <c r="F31" s="19"/>
      <c r="G31" s="18"/>
      <c r="H31" s="23">
        <v>22</v>
      </c>
      <c r="I31" s="18"/>
      <c r="J31" s="18"/>
      <c r="K31" s="18"/>
      <c r="L31" s="18"/>
      <c r="M31" s="18"/>
      <c r="N31" s="28"/>
      <c r="O31" s="28"/>
      <c r="P31" s="18"/>
      <c r="Q31" s="18"/>
      <c r="R31" s="14">
        <v>19</v>
      </c>
      <c r="S31" s="19">
        <v>80</v>
      </c>
      <c r="T31" s="30"/>
      <c r="U31" s="30"/>
      <c r="V31" s="31"/>
    </row>
    <row r="32" ht="66" customHeight="1" spans="1:22">
      <c r="A32" s="14">
        <v>28</v>
      </c>
      <c r="B32" s="21" t="s">
        <v>72</v>
      </c>
      <c r="C32" s="21" t="s">
        <v>67</v>
      </c>
      <c r="D32" s="20" t="s">
        <v>53</v>
      </c>
      <c r="E32" s="22" t="s">
        <v>73</v>
      </c>
      <c r="F32" s="19"/>
      <c r="G32" s="18"/>
      <c r="H32" s="23">
        <v>18</v>
      </c>
      <c r="I32" s="18"/>
      <c r="J32" s="18"/>
      <c r="K32" s="18"/>
      <c r="L32" s="18"/>
      <c r="M32" s="18"/>
      <c r="N32" s="28"/>
      <c r="O32" s="28"/>
      <c r="P32" s="18"/>
      <c r="Q32" s="18"/>
      <c r="R32" s="14">
        <f t="shared" si="0"/>
        <v>18</v>
      </c>
      <c r="S32" s="19">
        <v>35</v>
      </c>
      <c r="T32" s="30"/>
      <c r="U32" s="30"/>
      <c r="V32" s="31"/>
    </row>
    <row r="33" ht="66" customHeight="1" spans="1:22">
      <c r="A33" s="18">
        <v>29</v>
      </c>
      <c r="B33" s="21" t="s">
        <v>70</v>
      </c>
      <c r="C33" s="21" t="s">
        <v>67</v>
      </c>
      <c r="D33" s="20" t="s">
        <v>53</v>
      </c>
      <c r="E33" s="22" t="s">
        <v>74</v>
      </c>
      <c r="F33" s="22" t="s">
        <v>75</v>
      </c>
      <c r="G33" s="18"/>
      <c r="H33" s="23">
        <v>19</v>
      </c>
      <c r="I33" s="18"/>
      <c r="J33" s="18"/>
      <c r="K33" s="18"/>
      <c r="L33" s="18"/>
      <c r="M33" s="18"/>
      <c r="N33" s="28"/>
      <c r="O33" s="28"/>
      <c r="P33" s="18"/>
      <c r="Q33" s="18"/>
      <c r="R33" s="14">
        <v>22</v>
      </c>
      <c r="S33" s="19">
        <v>70</v>
      </c>
      <c r="T33" s="30"/>
      <c r="U33" s="30"/>
      <c r="V33" s="31" t="s">
        <v>25</v>
      </c>
    </row>
    <row r="34" ht="66" customHeight="1" spans="1:22">
      <c r="A34" s="18">
        <v>30</v>
      </c>
      <c r="B34" s="21" t="s">
        <v>76</v>
      </c>
      <c r="C34" s="21" t="s">
        <v>67</v>
      </c>
      <c r="D34" s="20" t="s">
        <v>53</v>
      </c>
      <c r="E34" s="19" t="s">
        <v>77</v>
      </c>
      <c r="F34" s="19"/>
      <c r="G34" s="18"/>
      <c r="H34" s="23">
        <v>13</v>
      </c>
      <c r="I34" s="18"/>
      <c r="J34" s="18"/>
      <c r="K34" s="18"/>
      <c r="L34" s="18"/>
      <c r="M34" s="18"/>
      <c r="N34" s="28"/>
      <c r="O34" s="28"/>
      <c r="P34" s="18"/>
      <c r="Q34" s="18"/>
      <c r="R34" s="14">
        <f t="shared" si="0"/>
        <v>13</v>
      </c>
      <c r="S34" s="19">
        <v>85</v>
      </c>
      <c r="T34" s="30"/>
      <c r="U34" s="30"/>
      <c r="V34" s="31" t="s">
        <v>25</v>
      </c>
    </row>
    <row r="35" ht="66" customHeight="1" spans="1:22">
      <c r="A35" s="14">
        <v>31</v>
      </c>
      <c r="B35" s="21" t="s">
        <v>78</v>
      </c>
      <c r="C35" s="21" t="s">
        <v>67</v>
      </c>
      <c r="D35" s="20" t="s">
        <v>53</v>
      </c>
      <c r="E35" s="22" t="s">
        <v>79</v>
      </c>
      <c r="F35" s="22" t="s">
        <v>80</v>
      </c>
      <c r="G35" s="18"/>
      <c r="H35" s="23">
        <v>33</v>
      </c>
      <c r="I35" s="18"/>
      <c r="J35" s="18"/>
      <c r="K35" s="18"/>
      <c r="L35" s="18"/>
      <c r="M35" s="18"/>
      <c r="N35" s="28"/>
      <c r="O35" s="28"/>
      <c r="P35" s="18"/>
      <c r="Q35" s="18"/>
      <c r="R35" s="14">
        <f t="shared" si="0"/>
        <v>33</v>
      </c>
      <c r="S35" s="19">
        <v>90</v>
      </c>
      <c r="T35" s="30"/>
      <c r="U35" s="30"/>
      <c r="V35" s="18"/>
    </row>
    <row r="36" ht="66" customHeight="1" spans="1:22">
      <c r="A36" s="18">
        <v>32</v>
      </c>
      <c r="B36" s="21" t="s">
        <v>81</v>
      </c>
      <c r="C36" s="21" t="s">
        <v>82</v>
      </c>
      <c r="D36" s="20" t="s">
        <v>53</v>
      </c>
      <c r="E36" s="19" t="s">
        <v>62</v>
      </c>
      <c r="F36" s="24" t="s">
        <v>83</v>
      </c>
      <c r="G36" s="18"/>
      <c r="H36" s="23">
        <v>7</v>
      </c>
      <c r="I36" s="18"/>
      <c r="J36" s="18"/>
      <c r="K36" s="18"/>
      <c r="L36" s="18"/>
      <c r="M36" s="18"/>
      <c r="N36" s="28"/>
      <c r="O36" s="28"/>
      <c r="P36" s="18"/>
      <c r="Q36" s="18"/>
      <c r="R36" s="14">
        <f t="shared" si="0"/>
        <v>7</v>
      </c>
      <c r="S36" s="19">
        <v>35</v>
      </c>
      <c r="T36" s="30"/>
      <c r="U36" s="30"/>
      <c r="V36" s="18"/>
    </row>
    <row r="37" ht="66" customHeight="1" spans="1:22">
      <c r="A37" s="18">
        <v>33</v>
      </c>
      <c r="B37" s="21" t="s">
        <v>84</v>
      </c>
      <c r="C37" s="21" t="s">
        <v>82</v>
      </c>
      <c r="D37" s="20" t="s">
        <v>34</v>
      </c>
      <c r="E37" s="22" t="s">
        <v>74</v>
      </c>
      <c r="F37" s="22" t="s">
        <v>85</v>
      </c>
      <c r="G37" s="18"/>
      <c r="H37" s="23">
        <v>7</v>
      </c>
      <c r="I37" s="18"/>
      <c r="J37" s="18"/>
      <c r="K37" s="18"/>
      <c r="L37" s="18"/>
      <c r="M37" s="18"/>
      <c r="N37" s="28"/>
      <c r="O37" s="28"/>
      <c r="P37" s="18"/>
      <c r="Q37" s="18"/>
      <c r="R37" s="14">
        <f>H37+J37+L37+N37+P37</f>
        <v>7</v>
      </c>
      <c r="S37" s="19">
        <v>35</v>
      </c>
      <c r="T37" s="30"/>
      <c r="U37" s="30"/>
      <c r="V37" s="18"/>
    </row>
    <row r="38" ht="66" customHeight="1" spans="1:22">
      <c r="A38" s="14">
        <v>34</v>
      </c>
      <c r="B38" s="21" t="s">
        <v>86</v>
      </c>
      <c r="C38" s="21" t="s">
        <v>82</v>
      </c>
      <c r="D38" s="20" t="s">
        <v>53</v>
      </c>
      <c r="E38" s="22" t="s">
        <v>73</v>
      </c>
      <c r="F38" s="22" t="s">
        <v>85</v>
      </c>
      <c r="G38" s="18"/>
      <c r="H38" s="23">
        <v>38</v>
      </c>
      <c r="I38" s="18"/>
      <c r="J38" s="18"/>
      <c r="K38" s="18"/>
      <c r="L38" s="18"/>
      <c r="M38" s="18"/>
      <c r="N38" s="28"/>
      <c r="O38" s="28"/>
      <c r="P38" s="18"/>
      <c r="Q38" s="18"/>
      <c r="R38" s="14">
        <f>H38+J38+L38+N38+P38</f>
        <v>38</v>
      </c>
      <c r="S38" s="19">
        <v>40</v>
      </c>
      <c r="T38" s="30"/>
      <c r="U38" s="30"/>
      <c r="V38" s="31" t="s">
        <v>25</v>
      </c>
    </row>
    <row r="39" ht="66" customHeight="1" spans="1:22">
      <c r="A39" s="18">
        <v>35</v>
      </c>
      <c r="B39" s="21" t="s">
        <v>87</v>
      </c>
      <c r="C39" s="21" t="s">
        <v>82</v>
      </c>
      <c r="D39" s="20" t="s">
        <v>34</v>
      </c>
      <c r="E39" s="22" t="s">
        <v>74</v>
      </c>
      <c r="F39" s="22" t="s">
        <v>85</v>
      </c>
      <c r="G39" s="18"/>
      <c r="H39" s="23">
        <v>38</v>
      </c>
      <c r="I39" s="18"/>
      <c r="J39" s="18"/>
      <c r="K39" s="18"/>
      <c r="L39" s="18"/>
      <c r="M39" s="18"/>
      <c r="N39" s="28"/>
      <c r="O39" s="28"/>
      <c r="P39" s="18"/>
      <c r="Q39" s="18"/>
      <c r="R39" s="14">
        <f>H39+J39+L39+N39+P39</f>
        <v>38</v>
      </c>
      <c r="S39" s="19">
        <v>40</v>
      </c>
      <c r="T39" s="30"/>
      <c r="U39" s="30"/>
      <c r="V39" s="31" t="s">
        <v>25</v>
      </c>
    </row>
    <row r="40" ht="66" customHeight="1" spans="1:22">
      <c r="A40" s="18">
        <v>36</v>
      </c>
      <c r="B40" s="21" t="s">
        <v>88</v>
      </c>
      <c r="C40" s="21" t="s">
        <v>82</v>
      </c>
      <c r="D40" s="20" t="s">
        <v>53</v>
      </c>
      <c r="E40" s="19"/>
      <c r="F40" s="19"/>
      <c r="G40" s="18"/>
      <c r="H40" s="23">
        <v>12</v>
      </c>
      <c r="I40" s="18"/>
      <c r="J40" s="18"/>
      <c r="K40" s="18"/>
      <c r="L40" s="18"/>
      <c r="M40" s="18"/>
      <c r="N40" s="28"/>
      <c r="O40" s="28"/>
      <c r="P40" s="18"/>
      <c r="Q40" s="18"/>
      <c r="R40" s="14">
        <f t="shared" ref="R40:R50" si="1">H40+J40+L40+N40+P40</f>
        <v>12</v>
      </c>
      <c r="S40" s="19">
        <v>55</v>
      </c>
      <c r="T40" s="30"/>
      <c r="U40" s="30"/>
      <c r="V40" s="18"/>
    </row>
    <row r="41" ht="73" customHeight="1" spans="1:22">
      <c r="A41" s="14">
        <v>37</v>
      </c>
      <c r="B41" s="14" t="s">
        <v>55</v>
      </c>
      <c r="C41" s="21" t="s">
        <v>89</v>
      </c>
      <c r="D41" s="16" t="s">
        <v>53</v>
      </c>
      <c r="E41" s="14"/>
      <c r="F41" s="14"/>
      <c r="G41" s="14"/>
      <c r="H41" s="14">
        <v>3</v>
      </c>
      <c r="I41" s="14"/>
      <c r="J41" s="14"/>
      <c r="K41" s="14"/>
      <c r="L41" s="14">
        <v>2</v>
      </c>
      <c r="M41" s="14"/>
      <c r="N41" s="27">
        <v>6</v>
      </c>
      <c r="O41" s="27"/>
      <c r="P41" s="14"/>
      <c r="Q41" s="14"/>
      <c r="R41" s="14">
        <f t="shared" si="1"/>
        <v>11</v>
      </c>
      <c r="S41" s="14">
        <v>55</v>
      </c>
      <c r="T41" s="30"/>
      <c r="U41" s="30"/>
      <c r="V41" s="14"/>
    </row>
    <row r="42" s="1" customFormat="1" ht="73" customHeight="1" spans="1:22">
      <c r="A42" s="18">
        <v>38</v>
      </c>
      <c r="B42" s="14" t="s">
        <v>90</v>
      </c>
      <c r="C42" s="21" t="s">
        <v>89</v>
      </c>
      <c r="D42" s="16" t="s">
        <v>53</v>
      </c>
      <c r="E42" s="14"/>
      <c r="F42" s="14"/>
      <c r="G42" s="14"/>
      <c r="H42" s="14"/>
      <c r="I42" s="14"/>
      <c r="J42" s="14"/>
      <c r="K42" s="14"/>
      <c r="L42" s="14">
        <v>2</v>
      </c>
      <c r="M42" s="14"/>
      <c r="N42" s="27">
        <v>3</v>
      </c>
      <c r="O42" s="27"/>
      <c r="P42" s="14"/>
      <c r="Q42" s="14"/>
      <c r="R42" s="14">
        <f t="shared" si="1"/>
        <v>5</v>
      </c>
      <c r="S42" s="27">
        <v>55</v>
      </c>
      <c r="T42" s="30"/>
      <c r="U42" s="30"/>
      <c r="V42" s="14"/>
    </row>
    <row r="43" s="1" customFormat="1" ht="73" customHeight="1" spans="1:22">
      <c r="A43" s="18">
        <v>39</v>
      </c>
      <c r="B43" s="14" t="s">
        <v>51</v>
      </c>
      <c r="C43" s="21" t="s">
        <v>89</v>
      </c>
      <c r="D43" s="16" t="s">
        <v>53</v>
      </c>
      <c r="E43" s="14"/>
      <c r="F43" s="14"/>
      <c r="G43" s="14"/>
      <c r="H43" s="14"/>
      <c r="I43" s="14"/>
      <c r="J43" s="14"/>
      <c r="K43" s="14"/>
      <c r="L43" s="14">
        <v>4</v>
      </c>
      <c r="M43" s="14"/>
      <c r="N43" s="27">
        <v>6</v>
      </c>
      <c r="O43" s="27"/>
      <c r="P43" s="14"/>
      <c r="Q43" s="14"/>
      <c r="R43" s="14">
        <f t="shared" si="1"/>
        <v>10</v>
      </c>
      <c r="S43" s="27">
        <v>55</v>
      </c>
      <c r="T43" s="30"/>
      <c r="U43" s="30"/>
      <c r="V43" s="31" t="s">
        <v>25</v>
      </c>
    </row>
    <row r="44" s="1" customFormat="1" ht="73" customHeight="1" spans="1:22">
      <c r="A44" s="14">
        <v>40</v>
      </c>
      <c r="B44" s="14" t="s">
        <v>91</v>
      </c>
      <c r="C44" s="21" t="s">
        <v>89</v>
      </c>
      <c r="D44" s="16" t="s">
        <v>53</v>
      </c>
      <c r="E44" s="14"/>
      <c r="F44" s="14"/>
      <c r="G44" s="14"/>
      <c r="H44" s="23">
        <v>3</v>
      </c>
      <c r="I44" s="14"/>
      <c r="J44" s="14"/>
      <c r="K44" s="14"/>
      <c r="L44" s="14">
        <v>4</v>
      </c>
      <c r="M44" s="14"/>
      <c r="N44" s="27">
        <v>3</v>
      </c>
      <c r="O44" s="27"/>
      <c r="P44" s="14"/>
      <c r="Q44" s="14"/>
      <c r="R44" s="14">
        <f t="shared" si="1"/>
        <v>10</v>
      </c>
      <c r="S44" s="27">
        <v>55</v>
      </c>
      <c r="T44" s="30"/>
      <c r="U44" s="30"/>
      <c r="V44" s="14"/>
    </row>
    <row r="45" s="1" customFormat="1" ht="73" customHeight="1" spans="1:22">
      <c r="A45" s="18">
        <v>41</v>
      </c>
      <c r="B45" s="14" t="s">
        <v>92</v>
      </c>
      <c r="C45" s="21" t="s">
        <v>89</v>
      </c>
      <c r="D45" s="16" t="s">
        <v>34</v>
      </c>
      <c r="E45" s="22" t="s">
        <v>93</v>
      </c>
      <c r="F45" s="21" t="s">
        <v>94</v>
      </c>
      <c r="G45" s="14"/>
      <c r="H45" s="23">
        <v>58</v>
      </c>
      <c r="I45" s="14"/>
      <c r="J45" s="14"/>
      <c r="K45" s="14"/>
      <c r="L45" s="14">
        <v>4</v>
      </c>
      <c r="M45" s="14"/>
      <c r="N45" s="27">
        <v>6</v>
      </c>
      <c r="O45" s="27"/>
      <c r="P45" s="14"/>
      <c r="Q45" s="14"/>
      <c r="R45" s="14">
        <f t="shared" si="1"/>
        <v>68</v>
      </c>
      <c r="S45" s="27">
        <v>40</v>
      </c>
      <c r="T45" s="30"/>
      <c r="U45" s="30"/>
      <c r="V45" s="31" t="s">
        <v>25</v>
      </c>
    </row>
    <row r="46" s="1" customFormat="1" ht="73" customHeight="1" spans="1:22">
      <c r="A46" s="18">
        <v>42</v>
      </c>
      <c r="B46" s="14" t="s">
        <v>95</v>
      </c>
      <c r="C46" s="21" t="s">
        <v>89</v>
      </c>
      <c r="D46" s="16" t="s">
        <v>34</v>
      </c>
      <c r="E46" s="22" t="s">
        <v>93</v>
      </c>
      <c r="F46" s="21" t="s">
        <v>94</v>
      </c>
      <c r="G46" s="14"/>
      <c r="H46" s="14"/>
      <c r="I46" s="14"/>
      <c r="J46" s="14"/>
      <c r="K46" s="14"/>
      <c r="L46" s="14">
        <v>4</v>
      </c>
      <c r="M46" s="14"/>
      <c r="N46" s="27">
        <v>3</v>
      </c>
      <c r="O46" s="27"/>
      <c r="P46" s="14"/>
      <c r="Q46" s="14"/>
      <c r="R46" s="14">
        <f t="shared" si="1"/>
        <v>7</v>
      </c>
      <c r="S46" s="27">
        <v>40</v>
      </c>
      <c r="T46" s="30"/>
      <c r="U46" s="30"/>
      <c r="V46" s="14"/>
    </row>
    <row r="47" s="1" customFormat="1" ht="73" customHeight="1" spans="1:22">
      <c r="A47" s="14">
        <v>43</v>
      </c>
      <c r="B47" s="14" t="s">
        <v>96</v>
      </c>
      <c r="C47" s="21" t="s">
        <v>89</v>
      </c>
      <c r="D47" s="16" t="s">
        <v>53</v>
      </c>
      <c r="E47" s="14"/>
      <c r="F47" s="14"/>
      <c r="G47" s="14"/>
      <c r="H47" s="14">
        <v>1</v>
      </c>
      <c r="I47" s="14"/>
      <c r="J47" s="14"/>
      <c r="K47" s="14"/>
      <c r="L47" s="14">
        <v>2</v>
      </c>
      <c r="M47" s="14"/>
      <c r="N47" s="27">
        <v>6</v>
      </c>
      <c r="O47" s="27"/>
      <c r="P47" s="14"/>
      <c r="Q47" s="14"/>
      <c r="R47" s="14">
        <f t="shared" si="1"/>
        <v>9</v>
      </c>
      <c r="S47" s="27">
        <v>279</v>
      </c>
      <c r="T47" s="30"/>
      <c r="U47" s="30"/>
      <c r="V47" s="31" t="s">
        <v>25</v>
      </c>
    </row>
    <row r="48" s="1" customFormat="1" ht="73" customHeight="1" spans="1:22">
      <c r="A48" s="18">
        <v>44</v>
      </c>
      <c r="B48" s="14" t="s">
        <v>97</v>
      </c>
      <c r="C48" s="21" t="s">
        <v>89</v>
      </c>
      <c r="D48" s="16" t="s">
        <v>53</v>
      </c>
      <c r="E48" s="14"/>
      <c r="F48" s="14"/>
      <c r="G48" s="14"/>
      <c r="H48" s="14">
        <v>3</v>
      </c>
      <c r="I48" s="14"/>
      <c r="J48" s="14"/>
      <c r="K48" s="14"/>
      <c r="L48" s="14">
        <v>2</v>
      </c>
      <c r="M48" s="14"/>
      <c r="N48" s="27">
        <v>3</v>
      </c>
      <c r="O48" s="27"/>
      <c r="P48" s="14"/>
      <c r="Q48" s="14"/>
      <c r="R48" s="14">
        <f t="shared" si="1"/>
        <v>8</v>
      </c>
      <c r="S48" s="27">
        <v>279</v>
      </c>
      <c r="T48" s="30"/>
      <c r="U48" s="30"/>
      <c r="V48" s="14"/>
    </row>
    <row r="49" s="1" customFormat="1" ht="73" customHeight="1" spans="1:22">
      <c r="A49" s="18">
        <v>45</v>
      </c>
      <c r="B49" s="25" t="s">
        <v>88</v>
      </c>
      <c r="C49" s="21" t="s">
        <v>89</v>
      </c>
      <c r="D49" s="26" t="s">
        <v>53</v>
      </c>
      <c r="E49" s="25"/>
      <c r="F49" s="25"/>
      <c r="G49" s="25"/>
      <c r="H49" s="18"/>
      <c r="I49" s="18"/>
      <c r="J49" s="18"/>
      <c r="K49" s="18"/>
      <c r="L49" s="18">
        <v>2</v>
      </c>
      <c r="M49" s="18"/>
      <c r="N49" s="28"/>
      <c r="O49" s="28"/>
      <c r="P49" s="18"/>
      <c r="Q49" s="18"/>
      <c r="R49" s="14">
        <f t="shared" si="1"/>
        <v>2</v>
      </c>
      <c r="S49" s="19">
        <v>280</v>
      </c>
      <c r="T49" s="30"/>
      <c r="U49" s="30"/>
      <c r="V49" s="18"/>
    </row>
    <row r="50" ht="66" customHeight="1" spans="1:22">
      <c r="A50" s="14">
        <v>46</v>
      </c>
      <c r="B50" s="21" t="s">
        <v>98</v>
      </c>
      <c r="C50" s="21" t="s">
        <v>89</v>
      </c>
      <c r="D50" s="20" t="s">
        <v>53</v>
      </c>
      <c r="E50" s="19"/>
      <c r="F50" s="19"/>
      <c r="G50" s="18"/>
      <c r="H50" s="23">
        <v>48</v>
      </c>
      <c r="I50" s="18"/>
      <c r="J50" s="18"/>
      <c r="K50" s="18"/>
      <c r="L50" s="18"/>
      <c r="M50" s="18"/>
      <c r="N50" s="28"/>
      <c r="O50" s="28"/>
      <c r="P50" s="18"/>
      <c r="Q50" s="18"/>
      <c r="R50" s="14">
        <f t="shared" si="1"/>
        <v>48</v>
      </c>
      <c r="S50" s="19">
        <v>173</v>
      </c>
      <c r="T50" s="30"/>
      <c r="U50" s="30"/>
      <c r="V50" s="31" t="s">
        <v>25</v>
      </c>
    </row>
    <row r="51" spans="1:21">
      <c r="A51" s="1" t="s">
        <v>99</v>
      </c>
      <c r="B51" s="1"/>
      <c r="C51" s="1"/>
      <c r="E51" s="1"/>
      <c r="F51" s="1"/>
      <c r="N51" s="1"/>
      <c r="O51" s="1"/>
      <c r="R51" s="1"/>
      <c r="S51" s="1"/>
      <c r="T51" s="1"/>
      <c r="U51" s="33">
        <f>SUM(U5:U50)</f>
        <v>0</v>
      </c>
    </row>
  </sheetData>
  <mergeCells count="7">
    <mergeCell ref="A1:V1"/>
    <mergeCell ref="A2:V2"/>
    <mergeCell ref="A3:R3"/>
    <mergeCell ref="S3:U3"/>
    <mergeCell ref="A51:T51"/>
    <mergeCell ref="T52:U52"/>
    <mergeCell ref="V3:V4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小狠晔</cp:lastModifiedBy>
  <dcterms:created xsi:type="dcterms:W3CDTF">2023-03-09T02:27:00Z</dcterms:created>
  <dcterms:modified xsi:type="dcterms:W3CDTF">2023-04-19T08:08:04Z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61487BBF16014EAC9DF7BDF9A2994489</vt:lpwstr>
  </property>
</Properties>
</file>